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de0472554c0ba8ad/Documenten/Dongs Kamp/Jumping Trainingsdag 06-2020/"/>
    </mc:Choice>
  </mc:AlternateContent>
  <xr:revisionPtr revIDLastSave="635" documentId="11_AD4D7A0C205A6B9A452FA8EA9F1C62565BDEDD8F" xr6:coauthVersionLast="45" xr6:coauthVersionMax="45" xr10:uidLastSave="{6E4B52DD-223F-4A0D-B4C8-FF900A0AA00A}"/>
  <bookViews>
    <workbookView xWindow="-103" yWindow="-103" windowWidth="23657" windowHeight="15240" xr2:uid="{00000000-000D-0000-FFFF-FFFF00000000}"/>
  </bookViews>
  <sheets>
    <sheet name="Startlijst Training DK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8" i="2" l="1"/>
  <c r="A113" i="2"/>
  <c r="A99" i="2"/>
  <c r="A73" i="2"/>
  <c r="A43" i="2"/>
  <c r="A27" i="2"/>
  <c r="A23" i="2"/>
  <c r="A16" i="2"/>
  <c r="A11" i="2"/>
  <c r="A7" i="2"/>
  <c r="A3" i="2"/>
  <c r="A119" i="2" l="1"/>
</calcChain>
</file>

<file path=xl/sharedStrings.xml><?xml version="1.0" encoding="utf-8"?>
<sst xmlns="http://schemas.openxmlformats.org/spreadsheetml/2006/main" count="236" uniqueCount="141">
  <si>
    <t>Tine Swennen</t>
  </si>
  <si>
    <t>Pipi</t>
  </si>
  <si>
    <t>Vanaken Lien</t>
  </si>
  <si>
    <t>Vera</t>
  </si>
  <si>
    <t>Nora Taets</t>
  </si>
  <si>
    <t>Star</t>
  </si>
  <si>
    <t>Emma Swennen</t>
  </si>
  <si>
    <t>Sam 120</t>
  </si>
  <si>
    <t>Luna peeters</t>
  </si>
  <si>
    <t>Titus</t>
  </si>
  <si>
    <t>B</t>
  </si>
  <si>
    <t>C</t>
  </si>
  <si>
    <t xml:space="preserve">Flore geerits </t>
  </si>
  <si>
    <t>Kaatje</t>
  </si>
  <si>
    <t>Haels Anouk</t>
  </si>
  <si>
    <t>Lorenz</t>
  </si>
  <si>
    <t>Lore Geutjens</t>
  </si>
  <si>
    <t>Pablo</t>
  </si>
  <si>
    <t>D</t>
  </si>
  <si>
    <t>A</t>
  </si>
  <si>
    <t>Flore geerits</t>
  </si>
  <si>
    <t xml:space="preserve">Bliksem </t>
  </si>
  <si>
    <t>Jade Loos</t>
  </si>
  <si>
    <t>Pimmeke</t>
  </si>
  <si>
    <t>Schrotie's Passion Girl</t>
  </si>
  <si>
    <t>Luna Hartkamp</t>
  </si>
  <si>
    <t>Bacardi Cola</t>
  </si>
  <si>
    <t>Kaat Geurts</t>
  </si>
  <si>
    <t>Lex van het Kleinhof</t>
  </si>
  <si>
    <t>Bon Jovi</t>
  </si>
  <si>
    <t>Tim de Morée</t>
  </si>
  <si>
    <t>Oriana van 't Kinroyderveld</t>
  </si>
  <si>
    <t xml:space="preserve">Lore Geutjens </t>
  </si>
  <si>
    <t>Tsari</t>
  </si>
  <si>
    <t>Kylita K</t>
  </si>
  <si>
    <t>Stijn Giels</t>
  </si>
  <si>
    <t>Little Lady</t>
  </si>
  <si>
    <t>Yari Geyskens</t>
  </si>
  <si>
    <t>Quintus L</t>
  </si>
  <si>
    <t xml:space="preserve">Lore Dewit </t>
  </si>
  <si>
    <t xml:space="preserve">Jessie Thewissen </t>
  </si>
  <si>
    <t xml:space="preserve">Aragon </t>
  </si>
  <si>
    <t>Rune Vandereyt</t>
  </si>
  <si>
    <t>Je t'adore</t>
  </si>
  <si>
    <t>Sana Grondelaers</t>
  </si>
  <si>
    <t xml:space="preserve">Sana Grondelaers </t>
  </si>
  <si>
    <t>Quicash</t>
  </si>
  <si>
    <t>Lorenzo</t>
  </si>
  <si>
    <t>Naam Ruiter</t>
  </si>
  <si>
    <t>Naam Paard/Pony</t>
  </si>
  <si>
    <t>Christian Nedee</t>
  </si>
  <si>
    <t xml:space="preserve">Gogo-move </t>
  </si>
  <si>
    <t>Bodine broeckx</t>
  </si>
  <si>
    <t>Quick as lighting</t>
  </si>
  <si>
    <t xml:space="preserve">Sharona Havinga </t>
  </si>
  <si>
    <t>Caluna</t>
  </si>
  <si>
    <t>Cazure</t>
  </si>
  <si>
    <t>Zeppelin Blue</t>
  </si>
  <si>
    <t>Suze van Horik</t>
  </si>
  <si>
    <t xml:space="preserve">Nashville </t>
  </si>
  <si>
    <t>Poukens Marjan</t>
  </si>
  <si>
    <t>Ciclaya Z</t>
  </si>
  <si>
    <t>Birthe Ferson</t>
  </si>
  <si>
    <t>Chepito</t>
  </si>
  <si>
    <t xml:space="preserve">Fortuna </t>
  </si>
  <si>
    <t xml:space="preserve">Gucci </t>
  </si>
  <si>
    <t>Jolien Isenborghs</t>
  </si>
  <si>
    <t>Jack</t>
  </si>
  <si>
    <t>Uniek hero</t>
  </si>
  <si>
    <t>Sam van Vlierberghe</t>
  </si>
  <si>
    <t>Canysha wh z</t>
  </si>
  <si>
    <t>Hanne Simons</t>
  </si>
  <si>
    <t>Mertens Lore</t>
  </si>
  <si>
    <t>Silver Lining</t>
  </si>
  <si>
    <t xml:space="preserve">Q-domingo </t>
  </si>
  <si>
    <t>All in</t>
  </si>
  <si>
    <t>Elenie</t>
  </si>
  <si>
    <t>Line Vanminsel</t>
  </si>
  <si>
    <t>Joffer Van't Heideveld</t>
  </si>
  <si>
    <t>Corra</t>
  </si>
  <si>
    <t xml:space="preserve">Bodine Broeckx </t>
  </si>
  <si>
    <t>Poets Cedric</t>
  </si>
  <si>
    <t>Axelle Janssen</t>
  </si>
  <si>
    <t>Renee Hesius</t>
  </si>
  <si>
    <t>Jess</t>
  </si>
  <si>
    <t>Eline Reyners</t>
  </si>
  <si>
    <t>My Dream</t>
  </si>
  <si>
    <t>Bitashi van Bareelhof</t>
  </si>
  <si>
    <t>Ann Grevendonck</t>
  </si>
  <si>
    <t>Nalondy</t>
  </si>
  <si>
    <t>Apotheose Z</t>
  </si>
  <si>
    <t>Stijn Loos</t>
  </si>
  <si>
    <t>Orinta L</t>
  </si>
  <si>
    <t>Caro Hauben</t>
  </si>
  <si>
    <t xml:space="preserve">Natchina </t>
  </si>
  <si>
    <t>Kim Nullens</t>
  </si>
  <si>
    <t>Glamour</t>
  </si>
  <si>
    <t>Gert Jacobs</t>
  </si>
  <si>
    <t>Faro</t>
  </si>
  <si>
    <t>Alaska</t>
  </si>
  <si>
    <t>Levanto van 't Kinroyderveld</t>
  </si>
  <si>
    <t>Iluna van de blokhoeve</t>
  </si>
  <si>
    <t xml:space="preserve">Jeroen brebels </t>
  </si>
  <si>
    <t>Iberlina RV</t>
  </si>
  <si>
    <t>Otis vh blejanhof</t>
  </si>
  <si>
    <t>Siena Ferson</t>
  </si>
  <si>
    <t>Cognieva Z</t>
  </si>
  <si>
    <t>Doneck Z</t>
  </si>
  <si>
    <t>Sara Leyen</t>
  </si>
  <si>
    <t>Gaia</t>
  </si>
  <si>
    <t>Diamond</t>
  </si>
  <si>
    <t>Lightning</t>
  </si>
  <si>
    <t>Nadence</t>
  </si>
  <si>
    <t>Conan Mc Murphy</t>
  </si>
  <si>
    <t>Aimée van den Berg</t>
  </si>
  <si>
    <t>Elke Fransen</t>
  </si>
  <si>
    <t>Pieternel Gijbels</t>
  </si>
  <si>
    <t>Alexander</t>
  </si>
  <si>
    <t>Lene Salimans</t>
  </si>
  <si>
    <t>Fun To Day</t>
  </si>
  <si>
    <t>Déesse</t>
  </si>
  <si>
    <t>Voorlopige startlijst Jumping Trainingsdag Dongs Kamp 21/06/2020</t>
  </si>
  <si>
    <t>O Belle Fleur</t>
  </si>
  <si>
    <t>Ann Tielen</t>
  </si>
  <si>
    <t>Quiana vd Derkes</t>
  </si>
  <si>
    <t>Roel Lamers</t>
  </si>
  <si>
    <t>Champagne vh Bergerhof Z</t>
  </si>
  <si>
    <t>Cathleen Böhme</t>
  </si>
  <si>
    <t>Sturm</t>
  </si>
  <si>
    <t>Marie-Laure Bleyen</t>
  </si>
  <si>
    <t>Indra d'Insegotte</t>
  </si>
  <si>
    <t>Merle Haumont</t>
  </si>
  <si>
    <t>Marjan Poukens</t>
  </si>
  <si>
    <t>Gitimbo Z</t>
  </si>
  <si>
    <t>Peter Thomas</t>
  </si>
  <si>
    <t>Diamond Z</t>
  </si>
  <si>
    <t>Vicky Huskens</t>
  </si>
  <si>
    <t>Game Boy v/h Essenhof Z</t>
  </si>
  <si>
    <t>Toon Clemens</t>
  </si>
  <si>
    <t>Twice van’t Ameldonk Z</t>
  </si>
  <si>
    <t>Dakota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</si>
</sst>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lijst_JumpingTraining_DK_21-06-2020_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"/>
      <sheetName val="Startlijst Training DK"/>
    </sheetNames>
    <sheetDataSet>
      <sheetData sheetId="0">
        <row r="2">
          <cell r="C2">
            <v>0.35416666666666669</v>
          </cell>
        </row>
        <row r="3">
          <cell r="C3">
            <v>0.36527777777777781</v>
          </cell>
        </row>
        <row r="4">
          <cell r="C4">
            <v>0.37986111111111115</v>
          </cell>
        </row>
        <row r="5">
          <cell r="C5">
            <v>0.40625000000000006</v>
          </cell>
        </row>
        <row r="6">
          <cell r="C6">
            <v>0.42152777777777783</v>
          </cell>
        </row>
        <row r="7">
          <cell r="C7">
            <v>0.4375</v>
          </cell>
        </row>
        <row r="8">
          <cell r="C8">
            <v>0.47916666666666669</v>
          </cell>
        </row>
        <row r="9">
          <cell r="C9">
            <v>0.52638888888888891</v>
          </cell>
        </row>
        <row r="10">
          <cell r="C10">
            <v>0.58194444444444449</v>
          </cell>
        </row>
        <row r="11">
          <cell r="C11">
            <v>0.61041666666666672</v>
          </cell>
        </row>
        <row r="12">
          <cell r="C12">
            <v>0.62291666666666667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6AAE-E156-43E5-B374-C1C1FC37EC97}">
  <dimension ref="A1:E119"/>
  <sheetViews>
    <sheetView tabSelected="1" workbookViewId="0">
      <pane ySplit="2" topLeftCell="A97" activePane="bottomLeft" state="frozen"/>
      <selection pane="bottomLeft" activeCell="D63" sqref="D63"/>
    </sheetView>
  </sheetViews>
  <sheetFormatPr defaultRowHeight="14.6" x14ac:dyDescent="0.4"/>
  <cols>
    <col min="1" max="1" width="15.69140625" style="4" customWidth="1"/>
    <col min="2" max="2" width="9.15234375" style="1"/>
    <col min="3" max="4" width="25.69140625" customWidth="1"/>
  </cols>
  <sheetData>
    <row r="1" spans="1:5" s="3" customFormat="1" ht="30" customHeight="1" x14ac:dyDescent="0.4">
      <c r="A1" s="7" t="s">
        <v>121</v>
      </c>
      <c r="B1" s="7"/>
      <c r="C1" s="7"/>
      <c r="D1" s="7"/>
      <c r="E1" s="7"/>
    </row>
    <row r="2" spans="1:5" x14ac:dyDescent="0.4">
      <c r="C2" s="4" t="s">
        <v>48</v>
      </c>
      <c r="D2" s="4" t="s">
        <v>49</v>
      </c>
    </row>
    <row r="3" spans="1:5" ht="15" customHeight="1" x14ac:dyDescent="0.4">
      <c r="A3" s="8" t="str">
        <f>_xlfn.CONCAT("Pony 50 cm (",TEXT(TRUNC([1]Timing!C2*24),"##"),":",TEXT(([1]Timing!C2*24-TRUNC([1]Timing!C2*24))*60,"0#"),")")</f>
        <v>Pony 50 cm (8:30)</v>
      </c>
      <c r="B3" s="1">
        <v>1</v>
      </c>
      <c r="C3" s="2" t="s">
        <v>2</v>
      </c>
      <c r="D3" s="2" t="s">
        <v>3</v>
      </c>
      <c r="E3" t="s">
        <v>19</v>
      </c>
    </row>
    <row r="4" spans="1:5" x14ac:dyDescent="0.4">
      <c r="A4" s="8"/>
      <c r="B4" s="1">
        <v>2</v>
      </c>
      <c r="C4" s="2" t="s">
        <v>0</v>
      </c>
      <c r="D4" s="2" t="s">
        <v>1</v>
      </c>
      <c r="E4" t="s">
        <v>11</v>
      </c>
    </row>
    <row r="5" spans="1:5" x14ac:dyDescent="0.4">
      <c r="A5" s="8"/>
      <c r="B5" s="1">
        <v>3</v>
      </c>
      <c r="C5" s="2" t="s">
        <v>4</v>
      </c>
      <c r="D5" s="2" t="s">
        <v>5</v>
      </c>
      <c r="E5" t="s">
        <v>18</v>
      </c>
    </row>
    <row r="7" spans="1:5" ht="15" customHeight="1" x14ac:dyDescent="0.4">
      <c r="A7" s="8" t="str">
        <f>_xlfn.CONCAT("Pony 70 cm (±",TEXT(TRUNC([1]Timing!C3*24),"##"),":",TEXT(([1]Timing!C3*24-TRUNC([1]Timing!C3*24))*60,"0#"),")")</f>
        <v>Pony 70 cm (±8:46)</v>
      </c>
      <c r="B7" s="1">
        <v>1</v>
      </c>
      <c r="C7" s="2" t="s">
        <v>6</v>
      </c>
      <c r="D7" s="2" t="s">
        <v>7</v>
      </c>
      <c r="E7" s="2" t="s">
        <v>11</v>
      </c>
    </row>
    <row r="8" spans="1:5" x14ac:dyDescent="0.4">
      <c r="A8" s="8"/>
      <c r="B8" s="1">
        <v>2</v>
      </c>
      <c r="C8" s="2" t="s">
        <v>116</v>
      </c>
      <c r="D8" s="2" t="s">
        <v>117</v>
      </c>
      <c r="E8" t="s">
        <v>18</v>
      </c>
    </row>
    <row r="9" spans="1:5" x14ac:dyDescent="0.4">
      <c r="A9" s="8"/>
      <c r="B9" s="1">
        <v>3</v>
      </c>
      <c r="C9" s="2" t="s">
        <v>8</v>
      </c>
      <c r="D9" s="2" t="s">
        <v>9</v>
      </c>
      <c r="E9" s="2" t="s">
        <v>10</v>
      </c>
    </row>
    <row r="11" spans="1:5" ht="15" customHeight="1" x14ac:dyDescent="0.4">
      <c r="A11" s="8" t="str">
        <f>_xlfn.CONCAT("Pony 80 cm (±",TEXT(TRUNC([1]Timing!C4*24),"##"),":",TEXT(([1]Timing!C4*24-TRUNC([1]Timing!C4*24))*60,"0#"),")")</f>
        <v>Pony 80 cm (±9:07)</v>
      </c>
      <c r="B11" s="1">
        <v>1</v>
      </c>
      <c r="C11" s="2" t="s">
        <v>8</v>
      </c>
      <c r="D11" s="2" t="s">
        <v>9</v>
      </c>
      <c r="E11" s="2" t="s">
        <v>10</v>
      </c>
    </row>
    <row r="12" spans="1:5" x14ac:dyDescent="0.4">
      <c r="A12" s="8"/>
      <c r="B12" s="1">
        <v>2</v>
      </c>
      <c r="C12" s="2" t="s">
        <v>12</v>
      </c>
      <c r="D12" s="2" t="s">
        <v>13</v>
      </c>
      <c r="E12" s="2" t="s">
        <v>10</v>
      </c>
    </row>
    <row r="13" spans="1:5" x14ac:dyDescent="0.4">
      <c r="A13" s="8"/>
      <c r="B13" s="1">
        <v>3</v>
      </c>
      <c r="C13" s="2" t="s">
        <v>129</v>
      </c>
      <c r="D13" s="2" t="s">
        <v>130</v>
      </c>
      <c r="E13" s="2" t="s">
        <v>11</v>
      </c>
    </row>
    <row r="14" spans="1:5" x14ac:dyDescent="0.4">
      <c r="A14" s="8"/>
      <c r="B14" s="1">
        <v>4</v>
      </c>
      <c r="C14" s="2" t="s">
        <v>14</v>
      </c>
      <c r="D14" s="2" t="s">
        <v>15</v>
      </c>
      <c r="E14" s="2" t="s">
        <v>11</v>
      </c>
    </row>
    <row r="16" spans="1:5" ht="15" customHeight="1" x14ac:dyDescent="0.4">
      <c r="A16" s="8" t="str">
        <f>_xlfn.CONCAT("Pony 90 cm (±",TEXT(TRUNC([1]Timing!C5*24),"##"),":",TEXT(([1]Timing!C5*24-TRUNC([1]Timing!C5*24))*60,"0#"),")")</f>
        <v>Pony 90 cm (±9:45)</v>
      </c>
      <c r="B16" s="1">
        <v>1</v>
      </c>
      <c r="C16" s="2" t="s">
        <v>22</v>
      </c>
      <c r="D16" s="2" t="s">
        <v>23</v>
      </c>
      <c r="E16" s="2" t="s">
        <v>11</v>
      </c>
    </row>
    <row r="17" spans="1:5" x14ac:dyDescent="0.4">
      <c r="A17" s="8"/>
      <c r="B17" s="1">
        <v>2</v>
      </c>
      <c r="C17" s="2" t="s">
        <v>25</v>
      </c>
      <c r="D17" s="2" t="s">
        <v>26</v>
      </c>
      <c r="E17" s="2" t="s">
        <v>18</v>
      </c>
    </row>
    <row r="18" spans="1:5" x14ac:dyDescent="0.4">
      <c r="A18" s="8"/>
      <c r="B18" s="1">
        <v>3</v>
      </c>
      <c r="C18" s="2" t="s">
        <v>16</v>
      </c>
      <c r="D18" s="2" t="s">
        <v>17</v>
      </c>
      <c r="E18" s="2" t="s">
        <v>18</v>
      </c>
    </row>
    <row r="19" spans="1:5" x14ac:dyDescent="0.4">
      <c r="A19" s="8"/>
      <c r="B19" s="1">
        <v>4</v>
      </c>
      <c r="C19" s="2" t="s">
        <v>14</v>
      </c>
      <c r="D19" s="2" t="s">
        <v>24</v>
      </c>
      <c r="E19" s="2" t="s">
        <v>18</v>
      </c>
    </row>
    <row r="20" spans="1:5" x14ac:dyDescent="0.4">
      <c r="A20" s="8"/>
      <c r="B20" s="1">
        <v>5</v>
      </c>
      <c r="C20" s="2" t="s">
        <v>20</v>
      </c>
      <c r="D20" s="2" t="s">
        <v>21</v>
      </c>
      <c r="E20" s="2" t="s">
        <v>18</v>
      </c>
    </row>
    <row r="21" spans="1:5" x14ac:dyDescent="0.4">
      <c r="A21" s="8"/>
      <c r="B21" s="1">
        <v>6</v>
      </c>
      <c r="C21" s="2" t="s">
        <v>114</v>
      </c>
      <c r="D21" s="2" t="s">
        <v>113</v>
      </c>
      <c r="E21" s="2" t="s">
        <v>18</v>
      </c>
    </row>
    <row r="23" spans="1:5" ht="15" customHeight="1" x14ac:dyDescent="0.4">
      <c r="A23" s="8" t="str">
        <f>_xlfn.CONCAT("Pony 100 cm (±",TEXT(TRUNC([1]Timing!C6*24),"##"),":",TEXT(([1]Timing!C6*24-TRUNC([1]Timing!C6*24))*60,"0#"),")")</f>
        <v>Pony 100 cm (±10:07)</v>
      </c>
      <c r="B23" s="1">
        <v>1</v>
      </c>
      <c r="C23" s="2" t="s">
        <v>20</v>
      </c>
      <c r="D23" s="2" t="s">
        <v>21</v>
      </c>
      <c r="E23" s="2" t="s">
        <v>18</v>
      </c>
    </row>
    <row r="24" spans="1:5" x14ac:dyDescent="0.4">
      <c r="A24" s="8"/>
      <c r="B24" s="1">
        <v>2</v>
      </c>
      <c r="C24" s="2" t="s">
        <v>27</v>
      </c>
      <c r="D24" s="2" t="s">
        <v>28</v>
      </c>
      <c r="E24" s="2" t="s">
        <v>18</v>
      </c>
    </row>
    <row r="25" spans="1:5" x14ac:dyDescent="0.4">
      <c r="A25" s="8"/>
      <c r="B25" s="1">
        <v>3</v>
      </c>
      <c r="C25" s="2" t="s">
        <v>22</v>
      </c>
      <c r="D25" s="2" t="s">
        <v>29</v>
      </c>
      <c r="E25" s="2" t="s">
        <v>18</v>
      </c>
    </row>
    <row r="27" spans="1:5" x14ac:dyDescent="0.4">
      <c r="A27" s="8" t="str">
        <f>_xlfn.CONCAT("Paard 70-80 cm (±",TEXT(TRUNC([1]Timing!C7*24),"##"),":",TEXT(([1]Timing!C7*24-TRUNC([1]Timing!C7*24))*60,"0#"),")")</f>
        <v>Paard 70-80 cm (±10:30)</v>
      </c>
      <c r="B27" s="1">
        <v>1</v>
      </c>
      <c r="C27" s="2" t="s">
        <v>44</v>
      </c>
      <c r="D27" s="2" t="s">
        <v>46</v>
      </c>
    </row>
    <row r="28" spans="1:5" ht="15" customHeight="1" x14ac:dyDescent="0.4">
      <c r="A28" s="8"/>
      <c r="B28" s="1">
        <v>2</v>
      </c>
      <c r="C28" s="2" t="s">
        <v>32</v>
      </c>
      <c r="D28" s="2" t="s">
        <v>33</v>
      </c>
    </row>
    <row r="29" spans="1:5" x14ac:dyDescent="0.4">
      <c r="A29" s="8"/>
      <c r="B29" s="1">
        <v>3</v>
      </c>
      <c r="C29" s="2" t="s">
        <v>42</v>
      </c>
      <c r="D29" s="2" t="s">
        <v>43</v>
      </c>
    </row>
    <row r="30" spans="1:5" x14ac:dyDescent="0.4">
      <c r="A30" s="8"/>
      <c r="B30" s="1">
        <v>4</v>
      </c>
      <c r="C30" s="2" t="s">
        <v>50</v>
      </c>
      <c r="D30" s="2" t="s">
        <v>34</v>
      </c>
    </row>
    <row r="31" spans="1:5" x14ac:dyDescent="0.4">
      <c r="A31" s="8"/>
      <c r="B31" s="1">
        <v>5</v>
      </c>
      <c r="C31" s="2" t="s">
        <v>37</v>
      </c>
      <c r="D31" s="2" t="s">
        <v>38</v>
      </c>
    </row>
    <row r="32" spans="1:5" x14ac:dyDescent="0.4">
      <c r="A32" s="8"/>
      <c r="B32" s="1">
        <v>6</v>
      </c>
      <c r="C32" s="2" t="s">
        <v>50</v>
      </c>
      <c r="D32" s="2" t="s">
        <v>34</v>
      </c>
    </row>
    <row r="33" spans="1:4" x14ac:dyDescent="0.4">
      <c r="A33" s="8"/>
      <c r="B33" s="1">
        <v>7</v>
      </c>
      <c r="C33" s="2" t="s">
        <v>40</v>
      </c>
      <c r="D33" s="2" t="s">
        <v>41</v>
      </c>
    </row>
    <row r="34" spans="1:4" x14ac:dyDescent="0.4">
      <c r="A34" s="8"/>
      <c r="B34" s="1">
        <v>8</v>
      </c>
      <c r="C34" s="2" t="s">
        <v>30</v>
      </c>
      <c r="D34" s="2" t="s">
        <v>31</v>
      </c>
    </row>
    <row r="35" spans="1:4" x14ac:dyDescent="0.4">
      <c r="A35" s="8"/>
      <c r="B35" s="1">
        <v>9</v>
      </c>
      <c r="C35" s="2" t="s">
        <v>131</v>
      </c>
      <c r="D35" s="2" t="s">
        <v>51</v>
      </c>
    </row>
    <row r="36" spans="1:4" x14ac:dyDescent="0.4">
      <c r="A36" s="8"/>
      <c r="B36" s="1">
        <v>10</v>
      </c>
      <c r="C36" s="2" t="s">
        <v>52</v>
      </c>
      <c r="D36" s="2" t="s">
        <v>53</v>
      </c>
    </row>
    <row r="37" spans="1:4" x14ac:dyDescent="0.4">
      <c r="A37" s="8"/>
      <c r="B37" s="1">
        <v>11</v>
      </c>
      <c r="C37" s="2" t="s">
        <v>131</v>
      </c>
      <c r="D37" s="2" t="s">
        <v>51</v>
      </c>
    </row>
    <row r="38" spans="1:4" x14ac:dyDescent="0.4">
      <c r="A38" s="8"/>
      <c r="B38" s="1">
        <v>12</v>
      </c>
      <c r="C38" s="2" t="s">
        <v>127</v>
      </c>
      <c r="D38" s="2" t="s">
        <v>128</v>
      </c>
    </row>
    <row r="39" spans="1:4" x14ac:dyDescent="0.4">
      <c r="A39" s="8"/>
      <c r="B39" s="1">
        <v>13</v>
      </c>
      <c r="C39" s="2" t="s">
        <v>35</v>
      </c>
      <c r="D39" s="2" t="s">
        <v>36</v>
      </c>
    </row>
    <row r="40" spans="1:4" x14ac:dyDescent="0.4">
      <c r="A40" s="8"/>
      <c r="B40" s="1">
        <v>14</v>
      </c>
      <c r="C40" s="2" t="s">
        <v>39</v>
      </c>
      <c r="D40" s="2" t="s">
        <v>140</v>
      </c>
    </row>
    <row r="41" spans="1:4" x14ac:dyDescent="0.4">
      <c r="A41" s="8"/>
      <c r="B41" s="1">
        <v>15</v>
      </c>
      <c r="C41" s="2" t="s">
        <v>45</v>
      </c>
      <c r="D41" s="2" t="s">
        <v>47</v>
      </c>
    </row>
    <row r="42" spans="1:4" x14ac:dyDescent="0.4">
      <c r="A42" s="5"/>
    </row>
    <row r="43" spans="1:4" x14ac:dyDescent="0.4">
      <c r="A43" s="8" t="str">
        <f>_xlfn.CONCAT("Paard 90 cm (±",TEXT(TRUNC([1]Timing!C8*24),"##"),":",TEXT(([1]Timing!C8*24-TRUNC([1]Timing!C8*24))*60,"0#"),")")</f>
        <v>Paard 90 cm (±11:30)</v>
      </c>
      <c r="B43" s="1">
        <v>1</v>
      </c>
      <c r="C43" s="2" t="s">
        <v>45</v>
      </c>
      <c r="D43" s="2" t="s">
        <v>47</v>
      </c>
    </row>
    <row r="44" spans="1:4" ht="15" customHeight="1" x14ac:dyDescent="0.4">
      <c r="A44" s="8"/>
      <c r="B44" s="1">
        <v>2</v>
      </c>
      <c r="C44" s="2" t="s">
        <v>54</v>
      </c>
      <c r="D44" s="2" t="s">
        <v>55</v>
      </c>
    </row>
    <row r="45" spans="1:4" x14ac:dyDescent="0.4">
      <c r="A45" s="8"/>
      <c r="B45" s="1">
        <v>3</v>
      </c>
      <c r="C45" s="2" t="s">
        <v>39</v>
      </c>
      <c r="D45" s="2" t="s">
        <v>140</v>
      </c>
    </row>
    <row r="46" spans="1:4" x14ac:dyDescent="0.4">
      <c r="A46" s="8"/>
      <c r="B46" s="1">
        <v>4</v>
      </c>
      <c r="C46" s="2" t="s">
        <v>127</v>
      </c>
      <c r="D46" s="2" t="s">
        <v>128</v>
      </c>
    </row>
    <row r="47" spans="1:4" x14ac:dyDescent="0.4">
      <c r="A47" s="8"/>
      <c r="B47" s="1">
        <v>5</v>
      </c>
      <c r="C47" s="2" t="s">
        <v>30</v>
      </c>
      <c r="D47" s="2" t="s">
        <v>31</v>
      </c>
    </row>
    <row r="48" spans="1:4" x14ac:dyDescent="0.4">
      <c r="A48" s="8"/>
      <c r="B48" s="1">
        <v>6</v>
      </c>
      <c r="C48" s="2" t="s">
        <v>52</v>
      </c>
      <c r="D48" s="2" t="s">
        <v>53</v>
      </c>
    </row>
    <row r="49" spans="1:4" x14ac:dyDescent="0.4">
      <c r="A49" s="8"/>
      <c r="B49" s="1">
        <v>7</v>
      </c>
      <c r="C49" s="2" t="s">
        <v>134</v>
      </c>
      <c r="D49" s="2" t="s">
        <v>135</v>
      </c>
    </row>
    <row r="50" spans="1:4" x14ac:dyDescent="0.4">
      <c r="A50" s="8"/>
      <c r="B50" s="1">
        <v>8</v>
      </c>
      <c r="C50" s="2" t="s">
        <v>136</v>
      </c>
      <c r="D50" s="2" t="s">
        <v>137</v>
      </c>
    </row>
    <row r="51" spans="1:4" x14ac:dyDescent="0.4">
      <c r="A51" s="8"/>
      <c r="B51" s="1">
        <v>9</v>
      </c>
      <c r="C51" s="2" t="s">
        <v>58</v>
      </c>
      <c r="D51" s="2" t="s">
        <v>57</v>
      </c>
    </row>
    <row r="52" spans="1:4" x14ac:dyDescent="0.4">
      <c r="A52" s="8"/>
      <c r="B52" s="1">
        <v>10</v>
      </c>
      <c r="C52" s="2" t="s">
        <v>44</v>
      </c>
      <c r="D52" s="2" t="s">
        <v>46</v>
      </c>
    </row>
    <row r="53" spans="1:4" x14ac:dyDescent="0.4">
      <c r="A53" s="8"/>
      <c r="B53" s="1">
        <v>11</v>
      </c>
      <c r="C53" s="2" t="s">
        <v>58</v>
      </c>
      <c r="D53" s="2" t="s">
        <v>57</v>
      </c>
    </row>
    <row r="54" spans="1:4" x14ac:dyDescent="0.4">
      <c r="A54" s="8"/>
      <c r="B54" s="1">
        <v>12</v>
      </c>
      <c r="C54" s="2" t="s">
        <v>62</v>
      </c>
      <c r="D54" s="2" t="s">
        <v>63</v>
      </c>
    </row>
    <row r="55" spans="1:4" x14ac:dyDescent="0.4">
      <c r="A55" s="8"/>
      <c r="B55" s="1">
        <v>13</v>
      </c>
      <c r="C55" s="2" t="s">
        <v>54</v>
      </c>
      <c r="D55" s="2" t="s">
        <v>56</v>
      </c>
    </row>
    <row r="56" spans="1:4" x14ac:dyDescent="0.4">
      <c r="A56" s="8"/>
      <c r="B56" s="1">
        <v>14</v>
      </c>
      <c r="C56" s="2" t="s">
        <v>40</v>
      </c>
      <c r="D56" s="2" t="s">
        <v>65</v>
      </c>
    </row>
    <row r="57" spans="1:4" x14ac:dyDescent="0.4">
      <c r="A57" s="8"/>
      <c r="B57" s="1">
        <v>15</v>
      </c>
      <c r="C57" s="2" t="s">
        <v>66</v>
      </c>
      <c r="D57" s="2" t="s">
        <v>67</v>
      </c>
    </row>
    <row r="58" spans="1:4" x14ac:dyDescent="0.4">
      <c r="A58" s="8"/>
      <c r="B58" s="1">
        <v>16</v>
      </c>
      <c r="C58" s="2" t="s">
        <v>71</v>
      </c>
      <c r="D58" s="2" t="s">
        <v>68</v>
      </c>
    </row>
    <row r="59" spans="1:4" x14ac:dyDescent="0.4">
      <c r="A59" s="8"/>
      <c r="B59" s="1">
        <v>17</v>
      </c>
      <c r="C59" s="2" t="s">
        <v>69</v>
      </c>
      <c r="D59" s="2" t="s">
        <v>70</v>
      </c>
    </row>
    <row r="60" spans="1:4" x14ac:dyDescent="0.4">
      <c r="A60" s="8"/>
      <c r="B60" s="1">
        <v>18</v>
      </c>
      <c r="C60" s="2" t="s">
        <v>72</v>
      </c>
      <c r="D60" s="2" t="s">
        <v>73</v>
      </c>
    </row>
    <row r="61" spans="1:4" x14ac:dyDescent="0.4">
      <c r="A61" s="8"/>
      <c r="B61" s="1">
        <v>19</v>
      </c>
      <c r="C61" s="2" t="s">
        <v>123</v>
      </c>
      <c r="D61" s="2" t="s">
        <v>124</v>
      </c>
    </row>
    <row r="62" spans="1:4" x14ac:dyDescent="0.4">
      <c r="A62" s="8"/>
      <c r="B62" s="1">
        <v>20</v>
      </c>
      <c r="C62" s="2" t="s">
        <v>82</v>
      </c>
      <c r="D62" s="2" t="s">
        <v>59</v>
      </c>
    </row>
    <row r="63" spans="1:4" x14ac:dyDescent="0.4">
      <c r="A63" s="8"/>
      <c r="B63" s="1">
        <v>21</v>
      </c>
      <c r="C63" s="2" t="s">
        <v>118</v>
      </c>
      <c r="D63" s="2" t="s">
        <v>120</v>
      </c>
    </row>
    <row r="64" spans="1:4" x14ac:dyDescent="0.4">
      <c r="A64" s="8"/>
      <c r="B64" s="1">
        <v>22</v>
      </c>
      <c r="C64" s="2" t="s">
        <v>81</v>
      </c>
      <c r="D64" s="2" t="s">
        <v>74</v>
      </c>
    </row>
    <row r="65" spans="1:4" x14ac:dyDescent="0.4">
      <c r="A65" s="8"/>
      <c r="B65" s="1">
        <v>23</v>
      </c>
      <c r="C65" s="2" t="s">
        <v>42</v>
      </c>
      <c r="D65" s="2" t="s">
        <v>75</v>
      </c>
    </row>
    <row r="66" spans="1:4" x14ac:dyDescent="0.4">
      <c r="A66" s="8"/>
      <c r="B66" s="1">
        <v>24</v>
      </c>
      <c r="C66" s="2" t="s">
        <v>81</v>
      </c>
      <c r="D66" s="2" t="s">
        <v>74</v>
      </c>
    </row>
    <row r="67" spans="1:4" x14ac:dyDescent="0.4">
      <c r="A67" s="8"/>
      <c r="B67" s="1">
        <v>25</v>
      </c>
      <c r="C67" s="2" t="s">
        <v>54</v>
      </c>
      <c r="D67" s="2" t="s">
        <v>56</v>
      </c>
    </row>
    <row r="68" spans="1:4" x14ac:dyDescent="0.4">
      <c r="A68" s="8"/>
      <c r="B68" s="1">
        <v>26</v>
      </c>
      <c r="C68" s="2" t="s">
        <v>60</v>
      </c>
      <c r="D68" s="2" t="s">
        <v>61</v>
      </c>
    </row>
    <row r="69" spans="1:4" x14ac:dyDescent="0.4">
      <c r="A69" s="8"/>
      <c r="B69" s="1">
        <v>27</v>
      </c>
      <c r="C69" s="2" t="s">
        <v>138</v>
      </c>
      <c r="D69" s="2" t="s">
        <v>139</v>
      </c>
    </row>
    <row r="70" spans="1:4" ht="15" customHeight="1" x14ac:dyDescent="0.4">
      <c r="A70" s="8"/>
      <c r="B70" s="1">
        <v>28</v>
      </c>
      <c r="C70" s="2" t="s">
        <v>44</v>
      </c>
      <c r="D70" s="2" t="s">
        <v>76</v>
      </c>
    </row>
    <row r="71" spans="1:4" x14ac:dyDescent="0.4">
      <c r="A71" s="8"/>
      <c r="B71" s="1">
        <v>29</v>
      </c>
      <c r="C71" s="2" t="s">
        <v>39</v>
      </c>
      <c r="D71" s="2" t="s">
        <v>64</v>
      </c>
    </row>
    <row r="72" spans="1:4" ht="15" customHeight="1" x14ac:dyDescent="0.4"/>
    <row r="73" spans="1:4" ht="15" customHeight="1" x14ac:dyDescent="0.4">
      <c r="A73" s="8" t="str">
        <f>_xlfn.CONCAT("Paard 100 cm (±",TEXT(TRUNC([1]Timing!C9*24),"##"),":",TEXT(([1]Timing!C9*24-TRUNC([1]Timing!C9*24))*60,"0#"),")")</f>
        <v>Paard 100 cm (±12:38)</v>
      </c>
      <c r="B73" s="1">
        <v>1</v>
      </c>
      <c r="C73" s="2" t="s">
        <v>54</v>
      </c>
      <c r="D73" s="2" t="s">
        <v>56</v>
      </c>
    </row>
    <row r="74" spans="1:4" ht="14.6" customHeight="1" x14ac:dyDescent="0.4">
      <c r="A74" s="8"/>
      <c r="B74" s="1">
        <v>2</v>
      </c>
      <c r="C74" s="2" t="s">
        <v>85</v>
      </c>
      <c r="D74" s="2" t="s">
        <v>87</v>
      </c>
    </row>
    <row r="75" spans="1:4" x14ac:dyDescent="0.4">
      <c r="A75" s="8"/>
      <c r="B75" s="1">
        <v>3</v>
      </c>
      <c r="C75" s="2" t="s">
        <v>44</v>
      </c>
      <c r="D75" s="2" t="s">
        <v>111</v>
      </c>
    </row>
    <row r="76" spans="1:4" x14ac:dyDescent="0.4">
      <c r="A76" s="8"/>
      <c r="B76" s="1">
        <v>4</v>
      </c>
      <c r="C76" s="2" t="s">
        <v>60</v>
      </c>
      <c r="D76" s="2" t="s">
        <v>61</v>
      </c>
    </row>
    <row r="77" spans="1:4" x14ac:dyDescent="0.4">
      <c r="A77" s="8"/>
      <c r="B77" s="1">
        <v>5</v>
      </c>
      <c r="C77" s="2" t="s">
        <v>138</v>
      </c>
      <c r="D77" s="2" t="s">
        <v>139</v>
      </c>
    </row>
    <row r="78" spans="1:4" x14ac:dyDescent="0.4">
      <c r="A78" s="8"/>
      <c r="B78" s="1">
        <v>6</v>
      </c>
      <c r="C78" s="2" t="s">
        <v>66</v>
      </c>
      <c r="D78" s="2" t="s">
        <v>67</v>
      </c>
    </row>
    <row r="79" spans="1:4" x14ac:dyDescent="0.4">
      <c r="A79" s="8"/>
      <c r="B79" s="1">
        <v>7</v>
      </c>
      <c r="C79" s="2" t="s">
        <v>71</v>
      </c>
      <c r="D79" s="2" t="s">
        <v>68</v>
      </c>
    </row>
    <row r="80" spans="1:4" x14ac:dyDescent="0.4">
      <c r="A80" s="8"/>
      <c r="B80" s="1">
        <v>8</v>
      </c>
      <c r="C80" s="2" t="s">
        <v>69</v>
      </c>
      <c r="D80" s="2" t="s">
        <v>70</v>
      </c>
    </row>
    <row r="81" spans="1:4" x14ac:dyDescent="0.4">
      <c r="A81" s="8"/>
      <c r="B81" s="1">
        <v>9</v>
      </c>
      <c r="C81" s="2" t="s">
        <v>72</v>
      </c>
      <c r="D81" s="2" t="s">
        <v>73</v>
      </c>
    </row>
    <row r="82" spans="1:4" x14ac:dyDescent="0.4">
      <c r="A82" s="8"/>
      <c r="B82" s="1">
        <v>10</v>
      </c>
      <c r="C82" s="2" t="s">
        <v>123</v>
      </c>
      <c r="D82" s="2" t="s">
        <v>124</v>
      </c>
    </row>
    <row r="83" spans="1:4" x14ac:dyDescent="0.4">
      <c r="A83" s="8"/>
      <c r="B83" s="1">
        <v>11</v>
      </c>
      <c r="C83" s="2" t="s">
        <v>80</v>
      </c>
      <c r="D83" s="2" t="s">
        <v>79</v>
      </c>
    </row>
    <row r="84" spans="1:4" x14ac:dyDescent="0.4">
      <c r="A84" s="8"/>
      <c r="B84" s="1">
        <v>12</v>
      </c>
      <c r="C84" s="2" t="s">
        <v>82</v>
      </c>
      <c r="D84" s="2" t="s">
        <v>59</v>
      </c>
    </row>
    <row r="85" spans="1:4" x14ac:dyDescent="0.4">
      <c r="A85" s="8"/>
      <c r="B85" s="1">
        <v>13</v>
      </c>
      <c r="C85" s="2" t="s">
        <v>83</v>
      </c>
      <c r="D85" s="2" t="s">
        <v>84</v>
      </c>
    </row>
    <row r="86" spans="1:4" x14ac:dyDescent="0.4">
      <c r="A86" s="8"/>
      <c r="B86" s="1">
        <v>14</v>
      </c>
      <c r="C86" s="2" t="s">
        <v>91</v>
      </c>
      <c r="D86" s="2" t="s">
        <v>92</v>
      </c>
    </row>
    <row r="87" spans="1:4" x14ac:dyDescent="0.4">
      <c r="A87" s="8"/>
      <c r="B87" s="1">
        <v>15</v>
      </c>
      <c r="C87" s="2" t="s">
        <v>115</v>
      </c>
      <c r="D87" s="2" t="s">
        <v>122</v>
      </c>
    </row>
    <row r="88" spans="1:4" x14ac:dyDescent="0.4">
      <c r="A88" s="8"/>
      <c r="B88" s="1">
        <v>16</v>
      </c>
      <c r="C88" s="2" t="s">
        <v>93</v>
      </c>
      <c r="D88" s="2" t="s">
        <v>94</v>
      </c>
    </row>
    <row r="89" spans="1:4" x14ac:dyDescent="0.4">
      <c r="A89" s="8"/>
      <c r="B89" s="1">
        <v>17</v>
      </c>
      <c r="C89" s="2" t="s">
        <v>60</v>
      </c>
      <c r="D89" s="2" t="s">
        <v>90</v>
      </c>
    </row>
    <row r="90" spans="1:4" x14ac:dyDescent="0.4">
      <c r="A90" s="8"/>
      <c r="B90" s="1">
        <v>18</v>
      </c>
      <c r="C90" s="2" t="s">
        <v>95</v>
      </c>
      <c r="D90" s="2" t="s">
        <v>96</v>
      </c>
    </row>
    <row r="91" spans="1:4" x14ac:dyDescent="0.4">
      <c r="A91" s="8"/>
      <c r="B91" s="1">
        <v>19</v>
      </c>
      <c r="C91" s="2" t="s">
        <v>97</v>
      </c>
      <c r="D91" s="2" t="s">
        <v>98</v>
      </c>
    </row>
    <row r="92" spans="1:4" x14ac:dyDescent="0.4">
      <c r="A92" s="8"/>
      <c r="B92" s="1">
        <v>20</v>
      </c>
      <c r="C92" s="2" t="s">
        <v>88</v>
      </c>
      <c r="D92" s="2" t="s">
        <v>89</v>
      </c>
    </row>
    <row r="93" spans="1:4" x14ac:dyDescent="0.4">
      <c r="A93" s="8"/>
      <c r="B93" s="1">
        <v>21</v>
      </c>
      <c r="C93" s="2" t="s">
        <v>42</v>
      </c>
      <c r="D93" s="2" t="s">
        <v>99</v>
      </c>
    </row>
    <row r="94" spans="1:4" x14ac:dyDescent="0.4">
      <c r="A94" s="8"/>
      <c r="B94" s="1">
        <v>22</v>
      </c>
      <c r="C94" s="2" t="s">
        <v>77</v>
      </c>
      <c r="D94" s="2" t="s">
        <v>78</v>
      </c>
    </row>
    <row r="95" spans="1:4" ht="15" customHeight="1" x14ac:dyDescent="0.4">
      <c r="A95" s="8"/>
      <c r="B95" s="1">
        <v>23</v>
      </c>
      <c r="C95" s="2" t="s">
        <v>54</v>
      </c>
      <c r="D95" s="2" t="s">
        <v>55</v>
      </c>
    </row>
    <row r="96" spans="1:4" x14ac:dyDescent="0.4">
      <c r="A96" s="8"/>
      <c r="B96" s="1">
        <v>24</v>
      </c>
      <c r="C96" s="2" t="s">
        <v>85</v>
      </c>
      <c r="D96" s="2" t="s">
        <v>86</v>
      </c>
    </row>
    <row r="97" spans="1:4" ht="15" customHeight="1" x14ac:dyDescent="0.4">
      <c r="A97" s="8"/>
      <c r="B97" s="1">
        <v>25</v>
      </c>
      <c r="C97" s="2" t="s">
        <v>44</v>
      </c>
      <c r="D97" s="2" t="s">
        <v>112</v>
      </c>
    </row>
    <row r="99" spans="1:4" ht="15" customHeight="1" x14ac:dyDescent="0.4">
      <c r="A99" s="8" t="str">
        <f>_xlfn.CONCAT("Paard 110 cm (±",TEXT(TRUNC([1]Timing!C10*24),"##"),":",TEXT(([1]Timing!C10*24-TRUNC([1]Timing!C10*24))*60,"0#"),")")</f>
        <v>Paard 110 cm (±13:58)</v>
      </c>
      <c r="B99" s="1">
        <v>1</v>
      </c>
      <c r="C99" s="2" t="s">
        <v>88</v>
      </c>
      <c r="D99" s="2" t="s">
        <v>89</v>
      </c>
    </row>
    <row r="100" spans="1:4" ht="14.6" customHeight="1" x14ac:dyDescent="0.4">
      <c r="A100" s="8"/>
      <c r="B100" s="1">
        <v>2</v>
      </c>
      <c r="C100" s="2" t="s">
        <v>105</v>
      </c>
      <c r="D100" s="2" t="s">
        <v>106</v>
      </c>
    </row>
    <row r="101" spans="1:4" x14ac:dyDescent="0.4">
      <c r="A101" s="8"/>
      <c r="B101" s="1">
        <v>3</v>
      </c>
      <c r="C101" s="2" t="s">
        <v>42</v>
      </c>
      <c r="D101" s="2" t="s">
        <v>99</v>
      </c>
    </row>
    <row r="102" spans="1:4" x14ac:dyDescent="0.4">
      <c r="A102" s="8"/>
      <c r="B102" s="1">
        <v>4</v>
      </c>
      <c r="C102" s="2" t="s">
        <v>77</v>
      </c>
      <c r="D102" s="2" t="s">
        <v>78</v>
      </c>
    </row>
    <row r="103" spans="1:4" x14ac:dyDescent="0.4">
      <c r="A103" s="8"/>
      <c r="B103" s="1">
        <v>5</v>
      </c>
      <c r="C103" s="2" t="s">
        <v>30</v>
      </c>
      <c r="D103" s="2" t="s">
        <v>100</v>
      </c>
    </row>
    <row r="104" spans="1:4" x14ac:dyDescent="0.4">
      <c r="A104" s="8"/>
      <c r="B104" s="1">
        <v>6</v>
      </c>
      <c r="C104" s="2" t="s">
        <v>52</v>
      </c>
      <c r="D104" s="2" t="s">
        <v>101</v>
      </c>
    </row>
    <row r="105" spans="1:4" x14ac:dyDescent="0.4">
      <c r="A105" s="8"/>
      <c r="B105" s="1">
        <v>7</v>
      </c>
      <c r="C105" s="2" t="s">
        <v>132</v>
      </c>
      <c r="D105" s="2" t="s">
        <v>133</v>
      </c>
    </row>
    <row r="106" spans="1:4" x14ac:dyDescent="0.4">
      <c r="A106" s="8"/>
      <c r="B106" s="1">
        <v>8</v>
      </c>
      <c r="C106" s="2" t="s">
        <v>102</v>
      </c>
      <c r="D106" s="2" t="s">
        <v>103</v>
      </c>
    </row>
    <row r="107" spans="1:4" x14ac:dyDescent="0.4">
      <c r="A107" s="8"/>
      <c r="B107" s="1">
        <v>9</v>
      </c>
      <c r="C107" s="2" t="s">
        <v>108</v>
      </c>
      <c r="D107" s="2" t="s">
        <v>109</v>
      </c>
    </row>
    <row r="108" spans="1:4" x14ac:dyDescent="0.4">
      <c r="A108" s="8"/>
      <c r="B108" s="1">
        <v>10</v>
      </c>
      <c r="C108" s="2" t="s">
        <v>118</v>
      </c>
      <c r="D108" s="2" t="s">
        <v>119</v>
      </c>
    </row>
    <row r="109" spans="1:4" ht="15" customHeight="1" x14ac:dyDescent="0.4">
      <c r="A109" s="8"/>
      <c r="B109" s="1">
        <v>11</v>
      </c>
      <c r="C109" s="2" t="s">
        <v>88</v>
      </c>
      <c r="D109" s="2" t="s">
        <v>104</v>
      </c>
    </row>
    <row r="110" spans="1:4" x14ac:dyDescent="0.4">
      <c r="A110" s="8"/>
      <c r="B110" s="1">
        <v>12</v>
      </c>
      <c r="C110" s="2" t="s">
        <v>125</v>
      </c>
      <c r="D110" s="2" t="s">
        <v>126</v>
      </c>
    </row>
    <row r="111" spans="1:4" ht="15" customHeight="1" x14ac:dyDescent="0.4">
      <c r="A111" s="8"/>
      <c r="B111" s="1">
        <v>13</v>
      </c>
      <c r="C111" s="2" t="s">
        <v>105</v>
      </c>
      <c r="D111" s="2" t="s">
        <v>107</v>
      </c>
    </row>
    <row r="113" spans="1:4" ht="15" customHeight="1" x14ac:dyDescent="0.4">
      <c r="A113" s="8" t="str">
        <f>_xlfn.CONCAT("Paard 120 cm (±",TEXT(TRUNC([1]Timing!C11*24),"##"),":",TEXT(([1]Timing!C11*24-TRUNC([1]Timing!C11*24))*60,"0#"),")")</f>
        <v>Paard 120 cm (±14:39)</v>
      </c>
      <c r="B113" s="1">
        <v>1</v>
      </c>
      <c r="C113" s="2" t="s">
        <v>88</v>
      </c>
      <c r="D113" s="2" t="s">
        <v>104</v>
      </c>
    </row>
    <row r="114" spans="1:4" ht="14.6" customHeight="1" x14ac:dyDescent="0.4">
      <c r="A114" s="8"/>
      <c r="B114" s="1">
        <v>2</v>
      </c>
      <c r="C114" s="2" t="s">
        <v>125</v>
      </c>
      <c r="D114" s="2" t="s">
        <v>126</v>
      </c>
    </row>
    <row r="115" spans="1:4" x14ac:dyDescent="0.4">
      <c r="A115" s="8"/>
      <c r="B115" s="1">
        <v>3</v>
      </c>
      <c r="C115" s="2" t="s">
        <v>52</v>
      </c>
      <c r="D115" s="2" t="s">
        <v>101</v>
      </c>
    </row>
    <row r="116" spans="1:4" x14ac:dyDescent="0.4">
      <c r="A116" s="8"/>
      <c r="B116" s="1">
        <v>4</v>
      </c>
      <c r="C116" s="2" t="s">
        <v>42</v>
      </c>
      <c r="D116" s="2" t="s">
        <v>110</v>
      </c>
    </row>
    <row r="118" spans="1:4" ht="29.15" x14ac:dyDescent="0.4">
      <c r="A118" s="6" t="str">
        <f>_xlfn.CONCAT("Paard 130 cm (±",TEXT(TRUNC([1]Timing!C12*24),"##"),":",TEXT(([1]Timing!C12*24-TRUNC([1]Timing!C12*24))*60,"0#"),")")</f>
        <v>Paard 130 cm (±14:57)</v>
      </c>
      <c r="B118" s="1">
        <v>1</v>
      </c>
      <c r="C118" s="2" t="s">
        <v>42</v>
      </c>
      <c r="D118" s="2" t="s">
        <v>110</v>
      </c>
    </row>
    <row r="119" spans="1:4" ht="29.15" x14ac:dyDescent="0.4">
      <c r="A119" s="6" t="str">
        <f>_xlfn.CONCAT("Paard 130 cm (±",TEXT(TRUNC([1]Timing!C12*24),"##"),":",TEXT(([1]Timing!C12*24-TRUNC([1]Timing!C12*24))*60,"0#"),")")</f>
        <v>Paard 130 cm (±14:57)</v>
      </c>
      <c r="B119" s="1">
        <v>1</v>
      </c>
      <c r="C119" s="2" t="s">
        <v>42</v>
      </c>
      <c r="D119" s="2" t="s">
        <v>110</v>
      </c>
    </row>
  </sheetData>
  <mergeCells count="11">
    <mergeCell ref="A23:A25"/>
    <mergeCell ref="A27:A41"/>
    <mergeCell ref="A43:A71"/>
    <mergeCell ref="A73:A97"/>
    <mergeCell ref="A99:A111"/>
    <mergeCell ref="A113:A116"/>
    <mergeCell ref="A1:E1"/>
    <mergeCell ref="A3:A5"/>
    <mergeCell ref="A7:A9"/>
    <mergeCell ref="A11:A14"/>
    <mergeCell ref="A16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Startlijst Training DK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 Morée</dc:creator>
  <cp:lastModifiedBy>Tim de Morée</cp:lastModifiedBy>
  <dcterms:created xsi:type="dcterms:W3CDTF">2015-06-05T18:19:34Z</dcterms:created>
  <dcterms:modified xsi:type="dcterms:W3CDTF">2020-06-20T16:47:12Z</dcterms:modified>
</cp:coreProperties>
</file>